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360" yWindow="15" windowWidth="11340" windowHeight="6540"/>
  </bookViews>
  <sheets>
    <sheet name="5 Year Projections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'5 Year Projections'!$D$2:$J$40</definedName>
  </definedNames>
  <calcPr calcId="152511"/>
</workbook>
</file>

<file path=xl/calcChain.xml><?xml version="1.0" encoding="utf-8"?>
<calcChain xmlns="http://schemas.openxmlformats.org/spreadsheetml/2006/main">
  <c r="F19" i="1" l="1"/>
  <c r="G16" i="1" s="1"/>
  <c r="G19" i="1" s="1"/>
  <c r="J38" i="1"/>
  <c r="J35" i="1"/>
  <c r="I38" i="1"/>
  <c r="I35" i="1"/>
  <c r="H38" i="1"/>
  <c r="H35" i="1"/>
  <c r="G38" i="1"/>
  <c r="G35" i="1"/>
  <c r="F38" i="1"/>
  <c r="F35" i="1"/>
  <c r="J10" i="1"/>
  <c r="J12" i="1" s="1"/>
  <c r="I10" i="1"/>
  <c r="I12" i="1" s="1"/>
  <c r="H10" i="1"/>
  <c r="H12" i="1" s="1"/>
  <c r="G10" i="1"/>
  <c r="G12" i="1" s="1"/>
  <c r="F10" i="1"/>
  <c r="F12" i="1" s="1"/>
  <c r="G6" i="1"/>
  <c r="H6" i="1" s="1"/>
  <c r="I6" i="1" s="1"/>
  <c r="J6" i="1" s="1"/>
  <c r="H16" i="1" l="1"/>
  <c r="H19" i="1" s="1"/>
  <c r="G23" i="1"/>
  <c r="G27" i="1" s="1"/>
  <c r="G29" i="1" s="1"/>
  <c r="G40" i="1" s="1"/>
  <c r="G39" i="1" s="1"/>
  <c r="F23" i="1"/>
  <c r="F27" i="1" s="1"/>
  <c r="F29" i="1" s="1"/>
  <c r="F40" i="1" s="1"/>
  <c r="F39" i="1" s="1"/>
  <c r="I16" i="1" l="1"/>
  <c r="I19" i="1" s="1"/>
  <c r="H23" i="1"/>
  <c r="H27" i="1" s="1"/>
  <c r="H29" i="1" s="1"/>
  <c r="H40" i="1" s="1"/>
  <c r="H39" i="1" s="1"/>
  <c r="J16" i="1" l="1"/>
  <c r="J19" i="1" s="1"/>
  <c r="J23" i="1" s="1"/>
  <c r="J27" i="1" s="1"/>
  <c r="J29" i="1" s="1"/>
  <c r="J40" i="1" s="1"/>
  <c r="J39" i="1" s="1"/>
  <c r="I23" i="1"/>
  <c r="I27" i="1" s="1"/>
  <c r="I29" i="1" s="1"/>
  <c r="I40" i="1" s="1"/>
  <c r="I39" i="1" s="1"/>
</calcChain>
</file>

<file path=xl/comments1.xml><?xml version="1.0" encoding="utf-8"?>
<comments xmlns="http://schemas.openxmlformats.org/spreadsheetml/2006/main">
  <authors>
    <author>Author</author>
  </authors>
  <commentList>
    <comment ref="E5" authorId="0" shapeId="0">
      <text>
        <r>
          <rPr>
            <sz val="10"/>
            <color indexed="81"/>
            <rFont val="Arial"/>
            <family val="2"/>
          </rPr>
          <t xml:space="preserve">Enter data in cells that are in </t>
        </r>
        <r>
          <rPr>
            <b/>
            <sz val="10"/>
            <color indexed="12"/>
            <rFont val="Arial"/>
            <family val="2"/>
          </rPr>
          <t>Bold Blue</t>
        </r>
        <r>
          <rPr>
            <sz val="10"/>
            <color indexed="81"/>
            <rFont val="Arial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<sst xmlns="http://schemas.openxmlformats.org/spreadsheetml/2006/main" count="31" uniqueCount="31">
  <si>
    <t>Five Year Projections</t>
  </si>
  <si>
    <t>Income Statement</t>
  </si>
  <si>
    <t>Net sales</t>
  </si>
  <si>
    <t>Cost of goods sold</t>
  </si>
  <si>
    <t>Net Operating Income</t>
  </si>
  <si>
    <t>Operating expenses</t>
  </si>
  <si>
    <t>Net Income</t>
  </si>
  <si>
    <t>Cash Flow Statement</t>
  </si>
  <si>
    <t>Beginning balance</t>
  </si>
  <si>
    <t>Cash inflow</t>
  </si>
  <si>
    <t>Cash outflow</t>
  </si>
  <si>
    <t>Ending Cash Balance</t>
  </si>
  <si>
    <t>Balance Sheet</t>
  </si>
  <si>
    <t>Cash</t>
  </si>
  <si>
    <t>Accounts receivable</t>
  </si>
  <si>
    <t>Inventory</t>
  </si>
  <si>
    <t>Prepaid expenses</t>
  </si>
  <si>
    <t>Total Current Assets</t>
  </si>
  <si>
    <t>Fixed assets</t>
  </si>
  <si>
    <t>Total Assets</t>
  </si>
  <si>
    <t>Accounts payable</t>
  </si>
  <si>
    <t>Short-term notes</t>
  </si>
  <si>
    <t>Accrued &amp; other liabilities</t>
  </si>
  <si>
    <t>Total Current Liabilities</t>
  </si>
  <si>
    <t>Long-term debt</t>
  </si>
  <si>
    <t>Other long-term liabilities</t>
  </si>
  <si>
    <t>Total Long-term Liabilities</t>
  </si>
  <si>
    <t>Shareholders' equity</t>
  </si>
  <si>
    <t>Total Liabilities and Equity</t>
  </si>
  <si>
    <t>This worksheet estimates the key financial figures for a company over five years.  The projections include abbreviated income and cash flow statements, and a balance sheet.</t>
  </si>
  <si>
    <t>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</si>
</sst>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$&quot;#,##0_);\(&quot;$&quot;#,##0\)"/>
    <numFmt numFmtId="165" formatCode="&quot;$&quot;#,##0_);[Red]\(&quot;$&quot;#,##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£&quot;* #,##0_-;\-&quot;£&quot;* #,##0_-;_-&quot;£&quot;* &quot;-&quot;_-;_-@_-"/>
    <numFmt numFmtId="169" formatCode="_-* #,##0_-;\-* #,##0_-;_-* &quot;-&quot;_-;_-@_-"/>
    <numFmt numFmtId="170" formatCode="_-&quot;£&quot;* #,##0.00_-;\-&quot;£&quot;* #,##0.00_-;_-&quot;£&quot;* &quot;-&quot;??_-;_-@_-"/>
    <numFmt numFmtId="171" formatCode="_-* #,##0.00_-;\-* #,##0.00_-;_-* &quot;-&quot;??_-;_-@_-"/>
    <numFmt numFmtId="172" formatCode="0.00%_);[Red]\(0.00%\)"/>
    <numFmt numFmtId="173" formatCode="0%_);[Red]\(0%\)"/>
  </numFmts>
  <fonts count="38" x14ac:knownFonts="1">
    <font>
      <sz val="10"/>
      <name val="Arial"/>
    </font>
    <font>
      <sz val="10"/>
      <name val="Arial"/>
      <family val="2"/>
      <charset val="16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81"/>
      <name val="Arial"/>
      <family val="2"/>
    </font>
    <font>
      <u/>
      <sz val="10"/>
      <color indexed="12"/>
      <name val="Arial"/>
      <family val="2"/>
      <charset val="162"/>
    </font>
    <font>
      <u/>
      <sz val="10"/>
      <color indexed="9"/>
      <name val="Arial"/>
      <family val="2"/>
      <charset val="162"/>
    </font>
    <font>
      <sz val="8"/>
      <name val="Arial"/>
      <family val="2"/>
      <charset val="162"/>
    </font>
    <font>
      <sz val="8"/>
      <name val="Tahoma"/>
      <family val="2"/>
    </font>
    <font>
      <sz val="8"/>
      <name val="Times New Roman"/>
      <family val="1"/>
      <charset val="162"/>
    </font>
    <font>
      <sz val="8"/>
      <name val="Verdana"/>
      <family val="2"/>
    </font>
    <font>
      <sz val="10"/>
      <name val="Helv"/>
    </font>
    <font>
      <b/>
      <sz val="9"/>
      <name val="Arial"/>
      <family val="2"/>
      <charset val="16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  <charset val="162"/>
    </font>
    <font>
      <b/>
      <sz val="12"/>
      <name val="Arial"/>
      <family val="2"/>
      <charset val="162"/>
    </font>
    <font>
      <b/>
      <sz val="11"/>
      <color indexed="23"/>
      <name val="Verdana"/>
      <family val="2"/>
    </font>
    <font>
      <sz val="10"/>
      <color indexed="10"/>
      <name val="Helv"/>
    </font>
    <font>
      <sz val="9"/>
      <color indexed="10"/>
      <name val="Arial"/>
      <family val="2"/>
      <charset val="16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/>
      <top/>
      <bottom/>
      <diagonal/>
    </border>
    <border>
      <left/>
      <right/>
      <top/>
      <bottom style="thin">
        <color indexed="0"/>
      </bottom>
      <diagonal/>
    </border>
    <border>
      <left/>
      <right/>
      <top style="thick">
        <color indexed="22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0"/>
      </bottom>
      <diagonal/>
    </border>
  </borders>
  <cellStyleXfs count="75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37" fontId="10" fillId="16" borderId="1" applyBorder="0" applyProtection="0">
      <alignment vertical="center"/>
    </xf>
    <xf numFmtId="0" fontId="26" fillId="17" borderId="0" applyNumberFormat="0" applyBorder="0" applyAlignment="0" applyProtection="0"/>
    <xf numFmtId="164" fontId="11" fillId="0" borderId="2">
      <protection locked="0"/>
    </xf>
    <xf numFmtId="0" fontId="12" fillId="18" borderId="0" applyBorder="0">
      <alignment horizontal="left" vertical="center" indent="1"/>
    </xf>
    <xf numFmtId="0" fontId="27" fillId="4" borderId="3" applyNumberFormat="0" applyAlignment="0" applyProtection="0"/>
    <xf numFmtId="0" fontId="28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5"/>
    <xf numFmtId="4" fontId="11" fillId="20" borderId="5">
      <protection locked="0"/>
    </xf>
    <xf numFmtId="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0" fillId="6" borderId="0" applyNumberFormat="0" applyBorder="0" applyAlignment="0" applyProtection="0"/>
    <xf numFmtId="4" fontId="11" fillId="21" borderId="5"/>
    <xf numFmtId="167" fontId="14" fillId="0" borderId="6"/>
    <xf numFmtId="37" fontId="15" fillId="22" borderId="2" applyBorder="0">
      <alignment horizontal="left" vertical="center" indent="1"/>
    </xf>
    <xf numFmtId="37" fontId="16" fillId="23" borderId="7" applyFill="0">
      <alignment vertical="center"/>
    </xf>
    <xf numFmtId="0" fontId="16" fillId="24" borderId="8" applyNumberFormat="0">
      <alignment horizontal="left" vertical="top" indent="1"/>
    </xf>
    <xf numFmtId="0" fontId="16" fillId="16" borderId="0" applyBorder="0">
      <alignment horizontal="left" vertical="center" indent="1"/>
    </xf>
    <xf numFmtId="0" fontId="16" fillId="0" borderId="8" applyNumberFormat="0" applyFill="0">
      <alignment horizontal="centerContinuous" vertical="top"/>
    </xf>
    <xf numFmtId="0" fontId="17" fillId="0" borderId="0" applyNumberFormat="0" applyFont="0" applyFill="0" applyAlignment="0" applyProtection="0"/>
    <xf numFmtId="0" fontId="18" fillId="0" borderId="0" applyNumberFormat="0" applyFon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2" fillId="10" borderId="3" applyNumberFormat="0" applyAlignment="0" applyProtection="0"/>
    <xf numFmtId="167" fontId="14" fillId="0" borderId="10"/>
    <xf numFmtId="0" fontId="33" fillId="0" borderId="11" applyNumberFormat="0" applyFill="0" applyAlignment="0" applyProtection="0"/>
    <xf numFmtId="166" fontId="14" fillId="0" borderId="12"/>
    <xf numFmtId="0" fontId="34" fillId="7" borderId="0" applyNumberFormat="0" applyBorder="0" applyAlignment="0" applyProtection="0"/>
    <xf numFmtId="0" fontId="19" fillId="23" borderId="0">
      <alignment horizontal="left" wrapText="1" indent="1"/>
    </xf>
    <xf numFmtId="37" fontId="10" fillId="16" borderId="13" applyBorder="0">
      <alignment horizontal="left" vertical="center" indent="2"/>
    </xf>
    <xf numFmtId="0" fontId="20" fillId="0" borderId="0"/>
    <xf numFmtId="0" fontId="1" fillId="7" borderId="14" applyNumberFormat="0" applyFont="0" applyAlignment="0" applyProtection="0"/>
    <xf numFmtId="0" fontId="35" fillId="4" borderId="15" applyNumberFormat="0" applyAlignment="0" applyProtection="0"/>
    <xf numFmtId="173" fontId="9" fillId="25" borderId="16"/>
    <xf numFmtId="172" fontId="9" fillId="0" borderId="16" applyFont="0" applyFill="0" applyBorder="0" applyAlignment="0" applyProtection="0">
      <protection locked="0"/>
    </xf>
    <xf numFmtId="2" fontId="21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2" fillId="0" borderId="0">
      <alignment horizontal="right"/>
    </xf>
    <xf numFmtId="0" fontId="23" fillId="0" borderId="0"/>
    <xf numFmtId="0" fontId="1" fillId="0" borderId="17" applyNumberFormat="0" applyFont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4">
    <xf numFmtId="0" fontId="0" fillId="0" borderId="0" xfId="0"/>
    <xf numFmtId="165" fontId="3" fillId="22" borderId="0" xfId="0" applyNumberFormat="1" applyFont="1" applyFill="1" applyProtection="1">
      <protection locked="0"/>
    </xf>
    <xf numFmtId="165" fontId="3" fillId="22" borderId="18" xfId="0" applyNumberFormat="1" applyFont="1" applyFill="1" applyBorder="1" applyProtection="1">
      <protection locked="0"/>
    </xf>
    <xf numFmtId="165" fontId="3" fillId="0" borderId="0" xfId="0" applyNumberFormat="1" applyFont="1" applyFill="1" applyProtection="1">
      <protection locked="0"/>
    </xf>
    <xf numFmtId="165" fontId="3" fillId="22" borderId="19" xfId="0" applyNumberFormat="1" applyFont="1" applyFill="1" applyBorder="1" applyProtection="1">
      <protection locked="0"/>
    </xf>
    <xf numFmtId="165" fontId="2" fillId="0" borderId="0" xfId="0" applyNumberFormat="1" applyFont="1" applyFill="1" applyBorder="1" applyAlignment="1" applyProtection="1">
      <alignment horizontal="centerContinuous"/>
      <protection locked="0"/>
    </xf>
    <xf numFmtId="165" fontId="3" fillId="22" borderId="20" xfId="0" applyNumberFormat="1" applyFont="1" applyFill="1" applyBorder="1" applyProtection="1">
      <protection locked="0"/>
    </xf>
    <xf numFmtId="165" fontId="3" fillId="0" borderId="0" xfId="0" applyNumberFormat="1" applyFont="1" applyAlignment="1" applyProtection="1">
      <alignment vertical="top"/>
      <protection locked="0"/>
    </xf>
    <xf numFmtId="165" fontId="3" fillId="0" borderId="0" xfId="0" applyNumberFormat="1" applyFont="1" applyFill="1" applyBorder="1" applyAlignment="1" applyProtection="1">
      <protection locked="0"/>
    </xf>
    <xf numFmtId="165" fontId="3" fillId="0" borderId="21" xfId="0" applyNumberFormat="1" applyFont="1" applyFill="1" applyBorder="1" applyAlignment="1" applyProtection="1">
      <protection locked="0"/>
    </xf>
    <xf numFmtId="165" fontId="3" fillId="22" borderId="22" xfId="0" applyNumberFormat="1" applyFont="1" applyFill="1" applyBorder="1" applyProtection="1">
      <protection locked="0"/>
    </xf>
    <xf numFmtId="165" fontId="5" fillId="0" borderId="0" xfId="0" applyNumberFormat="1" applyFont="1" applyFill="1" applyBorder="1" applyAlignment="1" applyProtection="1">
      <protection locked="0"/>
    </xf>
    <xf numFmtId="165" fontId="5" fillId="0" borderId="21" xfId="0" applyNumberFormat="1" applyFont="1" applyFill="1" applyBorder="1" applyAlignment="1" applyProtection="1">
      <protection locked="0"/>
    </xf>
    <xf numFmtId="165" fontId="4" fillId="16" borderId="23" xfId="0" applyNumberFormat="1" applyFont="1" applyFill="1" applyBorder="1" applyAlignment="1" applyProtection="1">
      <protection locked="0"/>
    </xf>
    <xf numFmtId="165" fontId="3" fillId="16" borderId="23" xfId="0" applyNumberFormat="1" applyFont="1" applyFill="1" applyBorder="1" applyAlignment="1" applyProtection="1">
      <protection locked="0"/>
    </xf>
    <xf numFmtId="165" fontId="4" fillId="16" borderId="0" xfId="0" applyNumberFormat="1" applyFont="1" applyFill="1" applyBorder="1" applyAlignment="1" applyProtection="1">
      <protection locked="0"/>
    </xf>
    <xf numFmtId="165" fontId="4" fillId="27" borderId="13" xfId="0" applyNumberFormat="1" applyFont="1" applyFill="1" applyBorder="1" applyAlignment="1" applyProtection="1">
      <protection locked="0"/>
    </xf>
    <xf numFmtId="0" fontId="4" fillId="27" borderId="13" xfId="0" applyNumberFormat="1" applyFont="1" applyFill="1" applyBorder="1" applyAlignment="1" applyProtection="1">
      <protection locked="0"/>
    </xf>
    <xf numFmtId="165" fontId="3" fillId="27" borderId="21" xfId="0" applyNumberFormat="1" applyFont="1" applyFill="1" applyBorder="1" applyAlignment="1" applyProtection="1">
      <protection locked="0"/>
    </xf>
    <xf numFmtId="165" fontId="3" fillId="27" borderId="0" xfId="0" applyNumberFormat="1" applyFont="1" applyFill="1" applyBorder="1" applyAlignment="1" applyProtection="1">
      <protection locked="0"/>
    </xf>
    <xf numFmtId="165" fontId="3" fillId="27" borderId="24" xfId="0" applyNumberFormat="1" applyFont="1" applyFill="1" applyBorder="1" applyAlignment="1" applyProtection="1">
      <protection locked="0"/>
    </xf>
    <xf numFmtId="165" fontId="8" fillId="22" borderId="0" xfId="52" applyNumberFormat="1" applyFont="1" applyFill="1" applyAlignment="1" applyProtection="1">
      <alignment horizontal="centerContinuous"/>
      <protection locked="0"/>
    </xf>
    <xf numFmtId="165" fontId="3" fillId="0" borderId="0" xfId="0" applyNumberFormat="1" applyFont="1" applyFill="1" applyBorder="1" applyAlignment="1" applyProtection="1">
      <alignment vertical="top" wrapText="1"/>
      <protection locked="0"/>
    </xf>
    <xf numFmtId="165" fontId="3" fillId="0" borderId="0" xfId="0" applyNumberFormat="1" applyFont="1" applyAlignment="1" applyProtection="1">
      <alignment vertical="top" wrapText="1"/>
      <protection locked="0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80808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080808"/>
      <rgbColor rgb="00CCFFCC"/>
      <rgbColor rgb="00FFFFE9"/>
      <rgbColor rgb="00D8E7F8"/>
      <rgbColor rgb="00EBE2E2"/>
      <rgbColor rgb="00FFCC00"/>
      <rgbColor rgb="00F0F0F0"/>
      <rgbColor rgb="003366FF"/>
      <rgbColor rgb="0033CCCC"/>
      <rgbColor rgb="00339933"/>
      <rgbColor rgb="008C8384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4B0102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1</xdr:row>
      <xdr:rowOff>123825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0"/>
          <a:ext cx="381000" cy="295275"/>
        </a:xfrm>
        <a:prstGeom prst="rect">
          <a:avLst/>
        </a:prstGeom>
        <a:solidFill>
          <a:srgbClr val="000000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B1:L44"/>
  <sheetViews>
    <sheetView showGridLines="0" showRowColHeaders="0" tabSelected="1" zoomScaleNormal="100" workbookViewId="0"/>
  </sheetViews>
  <sheetFormatPr defaultColWidth="8" defaultRowHeight="12.75" x14ac:dyDescent="0.2"/>
  <cols>
    <col min="1" max="1" width="3.5703125" style="1" customWidth="1"/>
    <col min="2" max="2" width="7.42578125" style="1" customWidth="1"/>
    <col min="3" max="3" width="2.42578125" style="1" customWidth="1"/>
    <col min="4" max="4" width="22.7109375" style="1" bestFit="1" customWidth="1"/>
    <col min="5" max="5" width="27.7109375" style="1" customWidth="1"/>
    <col min="6" max="10" width="15" style="1" customWidth="1"/>
    <col min="11" max="11" width="4.85546875" style="1" bestFit="1" customWidth="1"/>
    <col min="12" max="16384" width="8" style="1"/>
  </cols>
  <sheetData>
    <row r="1" spans="2:12" ht="13.5" thickBot="1" x14ac:dyDescent="0.25">
      <c r="C1" s="2"/>
      <c r="D1" s="2"/>
      <c r="E1" s="2"/>
      <c r="F1" s="2"/>
      <c r="G1" s="2"/>
      <c r="H1" s="2"/>
      <c r="I1" s="2"/>
      <c r="J1" s="2"/>
      <c r="K1" s="2"/>
    </row>
    <row r="2" spans="2:12" ht="24" thickTop="1" x14ac:dyDescent="0.35">
      <c r="B2" s="4"/>
      <c r="C2" s="3"/>
      <c r="D2" s="5" t="s">
        <v>0</v>
      </c>
      <c r="E2" s="5"/>
      <c r="F2" s="5"/>
      <c r="G2" s="5"/>
      <c r="H2" s="5"/>
      <c r="I2" s="5"/>
      <c r="J2" s="5"/>
      <c r="K2" s="3"/>
      <c r="L2" s="6"/>
    </row>
    <row r="3" spans="2:12" x14ac:dyDescent="0.2">
      <c r="B3" s="4"/>
      <c r="C3" s="3"/>
      <c r="D3" s="22" t="s">
        <v>29</v>
      </c>
      <c r="E3" s="23"/>
      <c r="F3" s="23"/>
      <c r="G3" s="23"/>
      <c r="H3" s="23"/>
      <c r="I3" s="23"/>
      <c r="J3" s="23"/>
      <c r="K3" s="3"/>
      <c r="L3" s="6"/>
    </row>
    <row r="4" spans="2:12" x14ac:dyDescent="0.2">
      <c r="B4" s="4"/>
      <c r="C4" s="3"/>
      <c r="D4" s="23"/>
      <c r="E4" s="23"/>
      <c r="F4" s="23"/>
      <c r="G4" s="23"/>
      <c r="H4" s="23"/>
      <c r="I4" s="23"/>
      <c r="J4" s="23"/>
      <c r="K4" s="3"/>
      <c r="L4" s="6"/>
    </row>
    <row r="5" spans="2:12" x14ac:dyDescent="0.2">
      <c r="B5" s="4"/>
      <c r="C5" s="3"/>
      <c r="D5" s="7"/>
      <c r="E5" s="7"/>
      <c r="F5" s="7"/>
      <c r="G5" s="7"/>
      <c r="H5" s="7"/>
      <c r="I5" s="7"/>
      <c r="J5" s="7"/>
      <c r="K5" s="3"/>
      <c r="L5" s="6"/>
    </row>
    <row r="6" spans="2:12" x14ac:dyDescent="0.2">
      <c r="B6" s="4"/>
      <c r="C6" s="3"/>
      <c r="D6" s="16" t="s">
        <v>30</v>
      </c>
      <c r="E6" s="16"/>
      <c r="F6" s="17">
        <v>2005</v>
      </c>
      <c r="G6" s="17">
        <f>F6+1</f>
        <v>2006</v>
      </c>
      <c r="H6" s="17">
        <f>G6+1</f>
        <v>2007</v>
      </c>
      <c r="I6" s="17">
        <f>H6+1</f>
        <v>2008</v>
      </c>
      <c r="J6" s="17">
        <f>I6+1</f>
        <v>2009</v>
      </c>
      <c r="K6" s="3"/>
      <c r="L6" s="6"/>
    </row>
    <row r="7" spans="2:12" x14ac:dyDescent="0.2">
      <c r="B7" s="4"/>
      <c r="C7" s="3"/>
      <c r="D7" s="8" t="s">
        <v>1</v>
      </c>
      <c r="E7" s="8"/>
      <c r="F7" s="8"/>
      <c r="G7" s="8"/>
      <c r="H7" s="8"/>
      <c r="I7" s="8"/>
      <c r="J7" s="8"/>
      <c r="K7" s="3"/>
      <c r="L7" s="6"/>
    </row>
    <row r="8" spans="2:12" x14ac:dyDescent="0.2">
      <c r="B8" s="4"/>
      <c r="C8" s="3"/>
      <c r="D8" s="8" t="s">
        <v>2</v>
      </c>
      <c r="E8" s="8"/>
      <c r="F8" s="11">
        <v>43300</v>
      </c>
      <c r="G8" s="11">
        <v>67900</v>
      </c>
      <c r="H8" s="11">
        <v>77300</v>
      </c>
      <c r="I8" s="11">
        <v>80200</v>
      </c>
      <c r="J8" s="11">
        <v>88100</v>
      </c>
      <c r="K8" s="3"/>
      <c r="L8" s="6"/>
    </row>
    <row r="9" spans="2:12" x14ac:dyDescent="0.2">
      <c r="B9" s="4"/>
      <c r="C9" s="3"/>
      <c r="D9" s="8" t="s">
        <v>3</v>
      </c>
      <c r="E9" s="8"/>
      <c r="F9" s="12">
        <v>24100</v>
      </c>
      <c r="G9" s="12">
        <v>24600</v>
      </c>
      <c r="H9" s="12">
        <v>20800</v>
      </c>
      <c r="I9" s="12">
        <v>21900</v>
      </c>
      <c r="J9" s="12">
        <v>39500</v>
      </c>
      <c r="K9" s="3"/>
      <c r="L9" s="6"/>
    </row>
    <row r="10" spans="2:12" x14ac:dyDescent="0.2">
      <c r="B10" s="4"/>
      <c r="C10" s="3"/>
      <c r="D10" s="8" t="s">
        <v>4</v>
      </c>
      <c r="E10" s="8"/>
      <c r="F10" s="8">
        <f>IF(OR(F8&lt;&gt;0,F9),F8-F9,"")</f>
        <v>19200</v>
      </c>
      <c r="G10" s="8">
        <f>IF(OR(G8&lt;&gt;0,G9),G8-G9,"")</f>
        <v>43300</v>
      </c>
      <c r="H10" s="8">
        <f>IF(OR(H8&lt;&gt;0,H9),H8-H9,"")</f>
        <v>56500</v>
      </c>
      <c r="I10" s="8">
        <f>IF(OR(I8&lt;&gt;0,I9),I8-I9,"")</f>
        <v>58300</v>
      </c>
      <c r="J10" s="8">
        <f>IF(OR(J8&lt;&gt;0,J9),J8-J9,"")</f>
        <v>48600</v>
      </c>
      <c r="K10" s="3"/>
      <c r="L10" s="6"/>
    </row>
    <row r="11" spans="2:12" x14ac:dyDescent="0.2">
      <c r="B11" s="4"/>
      <c r="C11" s="3"/>
      <c r="D11" s="8" t="s">
        <v>5</v>
      </c>
      <c r="E11" s="8"/>
      <c r="F11" s="12">
        <v>3500</v>
      </c>
      <c r="G11" s="12">
        <v>3900</v>
      </c>
      <c r="H11" s="12">
        <v>2100</v>
      </c>
      <c r="I11" s="12">
        <v>3000</v>
      </c>
      <c r="J11" s="12">
        <v>3600</v>
      </c>
      <c r="K11" s="3"/>
      <c r="L11" s="6"/>
    </row>
    <row r="12" spans="2:12" x14ac:dyDescent="0.2">
      <c r="B12" s="4"/>
      <c r="C12" s="3"/>
      <c r="D12" s="8"/>
      <c r="E12" s="15" t="s">
        <v>6</v>
      </c>
      <c r="F12" s="18">
        <f>IF(OR(F10&lt;&gt;0,F11),F10-F11,"")</f>
        <v>15700</v>
      </c>
      <c r="G12" s="18">
        <f>IF(OR(G10&lt;&gt;0,G11),G10-G11,"")</f>
        <v>39400</v>
      </c>
      <c r="H12" s="18">
        <f>IF(OR(H10&lt;&gt;0,H11),H10-H11,"")</f>
        <v>54400</v>
      </c>
      <c r="I12" s="18">
        <f>IF(OR(I10&lt;&gt;0,I11),I10-I11,"")</f>
        <v>55300</v>
      </c>
      <c r="J12" s="18">
        <f>IF(OR(J10&lt;&gt;0,J11),J10-J11,"")</f>
        <v>45000</v>
      </c>
      <c r="K12" s="3"/>
      <c r="L12" s="6"/>
    </row>
    <row r="13" spans="2:12" x14ac:dyDescent="0.2">
      <c r="B13" s="4"/>
      <c r="C13" s="3"/>
      <c r="D13" s="8"/>
      <c r="E13" s="8"/>
      <c r="F13" s="8"/>
      <c r="G13" s="8"/>
      <c r="H13" s="8"/>
      <c r="I13" s="8"/>
      <c r="J13" s="8"/>
      <c r="K13" s="3"/>
      <c r="L13" s="6"/>
    </row>
    <row r="14" spans="2:12" x14ac:dyDescent="0.2">
      <c r="B14" s="4"/>
      <c r="C14" s="3"/>
      <c r="D14" s="8"/>
      <c r="E14" s="8"/>
      <c r="F14" s="8"/>
      <c r="G14" s="8"/>
      <c r="H14" s="8"/>
      <c r="I14" s="8"/>
      <c r="J14" s="8"/>
      <c r="K14" s="3"/>
      <c r="L14" s="6"/>
    </row>
    <row r="15" spans="2:12" x14ac:dyDescent="0.2">
      <c r="B15" s="4"/>
      <c r="C15" s="3"/>
      <c r="D15" s="8" t="s">
        <v>7</v>
      </c>
      <c r="E15" s="8"/>
      <c r="F15" s="8"/>
      <c r="G15" s="8"/>
      <c r="H15" s="8"/>
      <c r="I15" s="8"/>
      <c r="J15" s="8"/>
      <c r="K15" s="3"/>
      <c r="L15" s="6"/>
    </row>
    <row r="16" spans="2:12" x14ac:dyDescent="0.2">
      <c r="B16" s="4"/>
      <c r="C16" s="3"/>
      <c r="D16" s="8" t="s">
        <v>8</v>
      </c>
      <c r="E16" s="8"/>
      <c r="F16" s="8">
        <v>14500</v>
      </c>
      <c r="G16" s="8">
        <f>IF(F19,F19,"")</f>
        <v>13300</v>
      </c>
      <c r="H16" s="8">
        <f>IF(G19,G19,"")</f>
        <v>15500</v>
      </c>
      <c r="I16" s="8">
        <f>IF(H19,H19,"")</f>
        <v>18000</v>
      </c>
      <c r="J16" s="8">
        <f>IF(I19,I19,"")</f>
        <v>20000</v>
      </c>
      <c r="K16" s="3"/>
      <c r="L16" s="6"/>
    </row>
    <row r="17" spans="2:12" x14ac:dyDescent="0.2">
      <c r="B17" s="4"/>
      <c r="C17" s="3"/>
      <c r="D17" s="8" t="s">
        <v>9</v>
      </c>
      <c r="E17" s="8"/>
      <c r="F17" s="11">
        <v>7000</v>
      </c>
      <c r="G17" s="11">
        <v>7600</v>
      </c>
      <c r="H17" s="11">
        <v>9400</v>
      </c>
      <c r="I17" s="11">
        <v>9900</v>
      </c>
      <c r="J17" s="11">
        <v>7000</v>
      </c>
      <c r="K17" s="3"/>
      <c r="L17" s="6"/>
    </row>
    <row r="18" spans="2:12" x14ac:dyDescent="0.2">
      <c r="B18" s="4"/>
      <c r="C18" s="3"/>
      <c r="D18" s="8" t="s">
        <v>10</v>
      </c>
      <c r="E18" s="8"/>
      <c r="F18" s="12">
        <v>-8200</v>
      </c>
      <c r="G18" s="12">
        <v>-5400</v>
      </c>
      <c r="H18" s="12">
        <v>-6900</v>
      </c>
      <c r="I18" s="12">
        <v>-7900</v>
      </c>
      <c r="J18" s="12">
        <v>-8900</v>
      </c>
      <c r="K18" s="3"/>
      <c r="L18" s="6"/>
    </row>
    <row r="19" spans="2:12" x14ac:dyDescent="0.2">
      <c r="B19" s="4"/>
      <c r="C19" s="3"/>
      <c r="D19" s="8"/>
      <c r="E19" s="15" t="s">
        <v>11</v>
      </c>
      <c r="F19" s="18">
        <f>IF(SUM(F16:F18),SUM(F16:F18),"")</f>
        <v>13300</v>
      </c>
      <c r="G19" s="18">
        <f>IF(SUM(G16:G18),SUM(G16:G18),"")</f>
        <v>15500</v>
      </c>
      <c r="H19" s="18">
        <f>IF(SUM(H16:H18),SUM(H16:H18),"")</f>
        <v>18000</v>
      </c>
      <c r="I19" s="18">
        <f>IF(SUM(I16:I18),SUM(I16:I18),"")</f>
        <v>20000</v>
      </c>
      <c r="J19" s="18">
        <f>IF(SUM(J16:J18),SUM(J16:J18),"")</f>
        <v>18100</v>
      </c>
      <c r="K19" s="3"/>
      <c r="L19" s="6"/>
    </row>
    <row r="20" spans="2:12" x14ac:dyDescent="0.2">
      <c r="B20" s="4"/>
      <c r="C20" s="3"/>
      <c r="D20" s="8"/>
      <c r="E20" s="8"/>
      <c r="F20" s="8"/>
      <c r="G20" s="8"/>
      <c r="H20" s="8"/>
      <c r="I20" s="8"/>
      <c r="J20" s="8"/>
      <c r="K20" s="3"/>
      <c r="L20" s="6"/>
    </row>
    <row r="21" spans="2:12" x14ac:dyDescent="0.2">
      <c r="B21" s="4"/>
      <c r="C21" s="3"/>
      <c r="D21" s="8"/>
      <c r="E21" s="8"/>
      <c r="F21" s="8"/>
      <c r="G21" s="8"/>
      <c r="H21" s="8"/>
      <c r="I21" s="8"/>
      <c r="J21" s="8"/>
      <c r="K21" s="3"/>
      <c r="L21" s="6"/>
    </row>
    <row r="22" spans="2:12" x14ac:dyDescent="0.2">
      <c r="B22" s="4"/>
      <c r="C22" s="3"/>
      <c r="D22" s="8" t="s">
        <v>12</v>
      </c>
      <c r="E22" s="8"/>
      <c r="F22" s="8"/>
      <c r="G22" s="8"/>
      <c r="H22" s="8"/>
      <c r="I22" s="8"/>
      <c r="J22" s="8"/>
      <c r="K22" s="3"/>
      <c r="L22" s="6"/>
    </row>
    <row r="23" spans="2:12" x14ac:dyDescent="0.2">
      <c r="B23" s="4"/>
      <c r="C23" s="3"/>
      <c r="D23" s="8" t="s">
        <v>13</v>
      </c>
      <c r="E23" s="8"/>
      <c r="F23" s="8">
        <f>F19</f>
        <v>13300</v>
      </c>
      <c r="G23" s="8">
        <f>G19</f>
        <v>15500</v>
      </c>
      <c r="H23" s="8">
        <f>H19</f>
        <v>18000</v>
      </c>
      <c r="I23" s="8">
        <f>I19</f>
        <v>20000</v>
      </c>
      <c r="J23" s="8">
        <f>J19</f>
        <v>18100</v>
      </c>
      <c r="K23" s="3"/>
      <c r="L23" s="6"/>
    </row>
    <row r="24" spans="2:12" x14ac:dyDescent="0.2">
      <c r="B24" s="4"/>
      <c r="C24" s="3"/>
      <c r="D24" s="8" t="s">
        <v>14</v>
      </c>
      <c r="E24" s="8"/>
      <c r="F24" s="11">
        <v>17600</v>
      </c>
      <c r="G24" s="11">
        <v>13800</v>
      </c>
      <c r="H24" s="11">
        <v>19800</v>
      </c>
      <c r="I24" s="11">
        <v>19500</v>
      </c>
      <c r="J24" s="11">
        <v>21800</v>
      </c>
      <c r="K24" s="3"/>
      <c r="L24" s="6"/>
    </row>
    <row r="25" spans="2:12" x14ac:dyDescent="0.2">
      <c r="B25" s="4"/>
      <c r="C25" s="3"/>
      <c r="D25" s="8" t="s">
        <v>15</v>
      </c>
      <c r="E25" s="8"/>
      <c r="F25" s="11">
        <v>6300</v>
      </c>
      <c r="G25" s="11">
        <v>8200</v>
      </c>
      <c r="H25" s="11">
        <v>9300</v>
      </c>
      <c r="I25" s="11">
        <v>9400</v>
      </c>
      <c r="J25" s="11">
        <v>11200</v>
      </c>
      <c r="K25" s="3"/>
      <c r="L25" s="6"/>
    </row>
    <row r="26" spans="2:12" x14ac:dyDescent="0.2">
      <c r="B26" s="4"/>
      <c r="C26" s="3"/>
      <c r="D26" s="8" t="s">
        <v>16</v>
      </c>
      <c r="E26" s="8"/>
      <c r="F26" s="12">
        <v>5700</v>
      </c>
      <c r="G26" s="12">
        <v>6300</v>
      </c>
      <c r="H26" s="12">
        <v>5800</v>
      </c>
      <c r="I26" s="12">
        <v>3200</v>
      </c>
      <c r="J26" s="12">
        <v>2700</v>
      </c>
      <c r="K26" s="3"/>
      <c r="L26" s="6"/>
    </row>
    <row r="27" spans="2:12" x14ac:dyDescent="0.2">
      <c r="B27" s="4"/>
      <c r="C27" s="3"/>
      <c r="D27" s="8"/>
      <c r="E27" s="15" t="s">
        <v>17</v>
      </c>
      <c r="F27" s="19">
        <f>IF(SUM(F23:F26),SUM(F23:F26),"")</f>
        <v>42900</v>
      </c>
      <c r="G27" s="19">
        <f>IF(SUM(G23:G26),SUM(G23:G26),"")</f>
        <v>43800</v>
      </c>
      <c r="H27" s="19">
        <f>IF(SUM(H23:H26),SUM(H23:H26),"")</f>
        <v>52900</v>
      </c>
      <c r="I27" s="19">
        <f>IF(SUM(I23:I26),SUM(I23:I26),"")</f>
        <v>52100</v>
      </c>
      <c r="J27" s="19">
        <f>IF(SUM(J23:J26),SUM(J23:J26),"")</f>
        <v>53800</v>
      </c>
      <c r="K27" s="3"/>
      <c r="L27" s="6"/>
    </row>
    <row r="28" spans="2:12" x14ac:dyDescent="0.2">
      <c r="B28" s="4"/>
      <c r="C28" s="3"/>
      <c r="D28" s="8" t="s">
        <v>18</v>
      </c>
      <c r="E28" s="8"/>
      <c r="F28" s="12">
        <v>28000</v>
      </c>
      <c r="G28" s="12">
        <v>30500</v>
      </c>
      <c r="H28" s="12">
        <v>45000</v>
      </c>
      <c r="I28" s="12">
        <v>43000</v>
      </c>
      <c r="J28" s="12">
        <v>41000</v>
      </c>
      <c r="K28" s="3"/>
      <c r="L28" s="6"/>
    </row>
    <row r="29" spans="2:12" ht="13.5" thickBot="1" x14ac:dyDescent="0.25">
      <c r="B29" s="4"/>
      <c r="C29" s="3"/>
      <c r="D29" s="8"/>
      <c r="E29" s="15" t="s">
        <v>19</v>
      </c>
      <c r="F29" s="20">
        <f>IF(SUM(F27:F28),SUM(F27:F28),"")</f>
        <v>70900</v>
      </c>
      <c r="G29" s="20">
        <f>IF(SUM(G27:G28),SUM(G27:G28),"")</f>
        <v>74300</v>
      </c>
      <c r="H29" s="20">
        <f>IF(SUM(H27:H28),SUM(H27:H28),"")</f>
        <v>97900</v>
      </c>
      <c r="I29" s="20">
        <f>IF(SUM(I27:I28),SUM(I27:I28),"")</f>
        <v>95100</v>
      </c>
      <c r="J29" s="20">
        <f>IF(SUM(J27:J28),SUM(J27:J28),"")</f>
        <v>94800</v>
      </c>
      <c r="K29" s="3"/>
      <c r="L29" s="6"/>
    </row>
    <row r="30" spans="2:12" ht="13.5" thickTop="1" x14ac:dyDescent="0.2">
      <c r="B30" s="4"/>
      <c r="C30" s="3"/>
      <c r="D30" s="8"/>
      <c r="E30" s="8"/>
      <c r="F30" s="8"/>
      <c r="G30" s="8"/>
      <c r="H30" s="8"/>
      <c r="I30" s="8"/>
      <c r="J30" s="8"/>
      <c r="K30" s="3"/>
      <c r="L30" s="6"/>
    </row>
    <row r="31" spans="2:12" x14ac:dyDescent="0.2">
      <c r="B31" s="4"/>
      <c r="C31" s="3"/>
      <c r="D31" s="8"/>
      <c r="E31" s="8"/>
      <c r="F31" s="8"/>
      <c r="G31" s="8"/>
      <c r="H31" s="8"/>
      <c r="I31" s="8"/>
      <c r="J31" s="8"/>
      <c r="K31" s="3"/>
      <c r="L31" s="6"/>
    </row>
    <row r="32" spans="2:12" x14ac:dyDescent="0.2">
      <c r="B32" s="4"/>
      <c r="C32" s="3"/>
      <c r="D32" s="8" t="s">
        <v>20</v>
      </c>
      <c r="E32" s="8"/>
      <c r="F32" s="11">
        <v>6400</v>
      </c>
      <c r="G32" s="11">
        <v>6200</v>
      </c>
      <c r="H32" s="11">
        <v>9800</v>
      </c>
      <c r="I32" s="11">
        <v>7600</v>
      </c>
      <c r="J32" s="11">
        <v>8200</v>
      </c>
      <c r="K32" s="3"/>
      <c r="L32" s="6"/>
    </row>
    <row r="33" spans="2:12" x14ac:dyDescent="0.2">
      <c r="B33" s="4"/>
      <c r="C33" s="3"/>
      <c r="D33" s="8" t="s">
        <v>21</v>
      </c>
      <c r="E33" s="8"/>
      <c r="F33" s="11">
        <v>5700</v>
      </c>
      <c r="G33" s="11">
        <v>5500</v>
      </c>
      <c r="H33" s="11">
        <v>4800</v>
      </c>
      <c r="I33" s="11">
        <v>5400</v>
      </c>
      <c r="J33" s="11">
        <v>7700</v>
      </c>
      <c r="K33" s="3"/>
      <c r="L33" s="6"/>
    </row>
    <row r="34" spans="2:12" x14ac:dyDescent="0.2">
      <c r="B34" s="4"/>
      <c r="C34" s="3"/>
      <c r="D34" s="8" t="s">
        <v>22</v>
      </c>
      <c r="E34" s="8"/>
      <c r="F34" s="12">
        <v>2300</v>
      </c>
      <c r="G34" s="12">
        <v>2300</v>
      </c>
      <c r="H34" s="12">
        <v>3000</v>
      </c>
      <c r="I34" s="12">
        <v>2900</v>
      </c>
      <c r="J34" s="12">
        <v>2700</v>
      </c>
      <c r="K34" s="3"/>
      <c r="L34" s="6"/>
    </row>
    <row r="35" spans="2:12" x14ac:dyDescent="0.2">
      <c r="B35" s="4"/>
      <c r="C35" s="3"/>
      <c r="D35" s="8"/>
      <c r="E35" s="15" t="s">
        <v>23</v>
      </c>
      <c r="F35" s="18">
        <f>IF(SUM(F32:F34),SUM(F32:F34),"")</f>
        <v>14400</v>
      </c>
      <c r="G35" s="18">
        <f>IF(SUM(G32:G34),SUM(G32:G34),"")</f>
        <v>14000</v>
      </c>
      <c r="H35" s="18">
        <f>IF(SUM(H32:H34),SUM(H32:H34),"")</f>
        <v>17600</v>
      </c>
      <c r="I35" s="18">
        <f>IF(SUM(I32:I34),SUM(I32:I34),"")</f>
        <v>15900</v>
      </c>
      <c r="J35" s="18">
        <f>IF(SUM(J32:J34),SUM(J32:J34),"")</f>
        <v>18600</v>
      </c>
      <c r="K35" s="3"/>
      <c r="L35" s="6"/>
    </row>
    <row r="36" spans="2:12" x14ac:dyDescent="0.2">
      <c r="B36" s="4"/>
      <c r="C36" s="3"/>
      <c r="D36" s="8" t="s">
        <v>24</v>
      </c>
      <c r="E36" s="8"/>
      <c r="F36" s="11">
        <v>22100</v>
      </c>
      <c r="G36" s="11">
        <v>23700</v>
      </c>
      <c r="H36" s="11">
        <v>22600</v>
      </c>
      <c r="I36" s="11">
        <v>21800</v>
      </c>
      <c r="J36" s="11">
        <v>22400</v>
      </c>
      <c r="K36" s="3"/>
      <c r="L36" s="6"/>
    </row>
    <row r="37" spans="2:12" x14ac:dyDescent="0.2">
      <c r="B37" s="4"/>
      <c r="C37" s="3"/>
      <c r="D37" s="8" t="s">
        <v>25</v>
      </c>
      <c r="E37" s="8"/>
      <c r="F37" s="12">
        <v>1400</v>
      </c>
      <c r="G37" s="12">
        <v>1800</v>
      </c>
      <c r="H37" s="12">
        <v>1400</v>
      </c>
      <c r="I37" s="12">
        <v>1000</v>
      </c>
      <c r="J37" s="12">
        <v>1700</v>
      </c>
      <c r="K37" s="3"/>
      <c r="L37" s="6"/>
    </row>
    <row r="38" spans="2:12" x14ac:dyDescent="0.2">
      <c r="B38" s="4"/>
      <c r="C38" s="3"/>
      <c r="D38" s="8"/>
      <c r="E38" s="15" t="s">
        <v>26</v>
      </c>
      <c r="F38" s="18">
        <f>IF(SUM(F36:F37),SUM(F36:F37),"")</f>
        <v>23500</v>
      </c>
      <c r="G38" s="18">
        <f>IF(SUM(G36:G37),SUM(G36:G37),"")</f>
        <v>25500</v>
      </c>
      <c r="H38" s="18">
        <f>IF(SUM(H36:H37),SUM(H36:H37),"")</f>
        <v>24000</v>
      </c>
      <c r="I38" s="18">
        <f>IF(SUM(I36:I37),SUM(I36:I37),"")</f>
        <v>22800</v>
      </c>
      <c r="J38" s="18">
        <f>IF(SUM(J36:J37),SUM(J36:J37),"")</f>
        <v>24100</v>
      </c>
      <c r="K38" s="3"/>
      <c r="L38" s="6"/>
    </row>
    <row r="39" spans="2:12" x14ac:dyDescent="0.2">
      <c r="B39" s="4"/>
      <c r="C39" s="3"/>
      <c r="D39" s="8" t="s">
        <v>27</v>
      </c>
      <c r="E39" s="8"/>
      <c r="F39" s="9">
        <f>IF(OR(OR(F40&lt;&gt;0,F38),F35),F40-F38-F35,"")</f>
        <v>33000</v>
      </c>
      <c r="G39" s="9">
        <f>IF(OR(OR(G40&lt;&gt;0,G38),G35),G40-G38-G35,"")</f>
        <v>34800</v>
      </c>
      <c r="H39" s="9">
        <f>IF(OR(OR(H40&lt;&gt;0,H38),H35),H40-H38-H35,"")</f>
        <v>56300</v>
      </c>
      <c r="I39" s="9">
        <f>IF(OR(OR(I40&lt;&gt;0,I38),I35),I40-I38-I35,"")</f>
        <v>56400</v>
      </c>
      <c r="J39" s="9">
        <f>IF(OR(OR(J40&lt;&gt;0,J38),J35),J40-J38-J35,"")</f>
        <v>52100</v>
      </c>
      <c r="K39" s="3"/>
      <c r="L39" s="6"/>
    </row>
    <row r="40" spans="2:12" ht="13.5" thickBot="1" x14ac:dyDescent="0.25">
      <c r="B40" s="4"/>
      <c r="C40" s="3"/>
      <c r="D40" s="13" t="s">
        <v>28</v>
      </c>
      <c r="E40" s="14"/>
      <c r="F40" s="20">
        <f>F29</f>
        <v>70900</v>
      </c>
      <c r="G40" s="20">
        <f>G29</f>
        <v>74300</v>
      </c>
      <c r="H40" s="20">
        <f>H29</f>
        <v>97900</v>
      </c>
      <c r="I40" s="20">
        <f>I29</f>
        <v>95100</v>
      </c>
      <c r="J40" s="20">
        <f>J29</f>
        <v>94800</v>
      </c>
      <c r="K40" s="3"/>
      <c r="L40" s="6"/>
    </row>
    <row r="41" spans="2:12" ht="13.5" thickTop="1" x14ac:dyDescent="0.2">
      <c r="B41" s="4"/>
      <c r="C41" s="3"/>
      <c r="D41" s="3"/>
      <c r="E41" s="3"/>
      <c r="F41" s="3"/>
      <c r="G41" s="3"/>
      <c r="H41" s="3"/>
      <c r="I41" s="3"/>
      <c r="J41" s="3"/>
      <c r="K41" s="3"/>
      <c r="L41" s="6"/>
    </row>
    <row r="42" spans="2:12" ht="13.5" thickBot="1" x14ac:dyDescent="0.25">
      <c r="B42" s="4"/>
      <c r="C42" s="3"/>
      <c r="D42" s="3"/>
      <c r="E42" s="3"/>
      <c r="F42" s="3"/>
      <c r="G42" s="3"/>
      <c r="H42" s="3"/>
      <c r="I42" s="3"/>
      <c r="J42" s="3"/>
      <c r="K42" s="3"/>
      <c r="L42" s="6"/>
    </row>
    <row r="43" spans="2:12" ht="13.5" thickTop="1" x14ac:dyDescent="0.2">
      <c r="C43" s="10"/>
      <c r="D43" s="10"/>
      <c r="E43" s="10"/>
      <c r="F43" s="10"/>
      <c r="G43" s="10"/>
      <c r="H43" s="10"/>
      <c r="I43" s="10"/>
      <c r="J43" s="10"/>
      <c r="K43" s="10"/>
    </row>
    <row r="44" spans="2:12" x14ac:dyDescent="0.2">
      <c r="C44" s="21"/>
      <c r="D44" s="21"/>
      <c r="E44" s="21"/>
      <c r="F44" s="21"/>
      <c r="G44" s="21"/>
      <c r="H44" s="21"/>
      <c r="I44" s="21"/>
      <c r="J44" s="21"/>
      <c r="K44" s="21"/>
    </row>
  </sheetData>
  <mergeCells count="1">
    <mergeCell ref="D3:J4"/>
  </mergeCells>
  <phoneticPr fontId="0" type="noConversion"/>
  <pageMargins left="0.75" right="0.75" top="1" bottom="1" header="0.5" footer="0.5"/>
  <pageSetup scale="72" orientation="portrait" blackAndWhite="1" horizontalDpi="300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0BD98AC-219B-4C92-A8E2-2ADDE2C05F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 Year Projections</vt:lpstr>
      <vt:lpstr>'5 Year Projections'!Print_Area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2014-10-25T20:33:41Z</dcterms:created>
  <dcterms:modified xsi:type="dcterms:W3CDTF">2014-10-25T20:33:41Z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TC018775349991</vt:lpwstr>
  </property>
</Properties>
</file>